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7635" windowHeight="3915"/>
  </bookViews>
  <sheets>
    <sheet name="Лист1" sheetId="1" r:id="rId1"/>
    <sheet name="Лист2" sheetId="2" r:id="rId2"/>
    <sheet name="Лист3" sheetId="3" r:id="rId3"/>
  </sheets>
  <calcPr calcId="144525"/>
  <oleSize ref="A1:T74"/>
</workbook>
</file>

<file path=xl/sharedStrings.xml><?xml version="1.0" encoding="utf-8"?>
<sst xmlns="http://schemas.openxmlformats.org/spreadsheetml/2006/main" count="43" uniqueCount="25">
  <si>
    <t>ln rank</t>
  </si>
  <si>
    <t>ln biomass</t>
  </si>
  <si>
    <t>a =</t>
  </si>
  <si>
    <t>b =</t>
  </si>
  <si>
    <t>c =</t>
  </si>
  <si>
    <t>х</t>
  </si>
  <si>
    <t>у</t>
  </si>
  <si>
    <t>Quadratic Fit:  y=a+bx+cx^2</t>
  </si>
  <si>
    <t>Coefficient Data:</t>
  </si>
  <si>
    <t>Quadratic Fit: y=a+bx+cx^2</t>
  </si>
  <si>
    <t>z</t>
  </si>
  <si>
    <t>H</t>
  </si>
  <si>
    <t>a</t>
  </si>
  <si>
    <t>Logarithm Fit: y=a+b*ln(x)</t>
  </si>
  <si>
    <t>x</t>
  </si>
  <si>
    <t>y</t>
  </si>
  <si>
    <r>
      <t xml:space="preserve">Table 2. Measured biomasses (kg/ha) of organs for </t>
    </r>
    <r>
      <rPr>
        <i/>
        <sz val="11"/>
        <color theme="1"/>
        <rFont val="Times New Roman"/>
        <family val="1"/>
        <charset val="204"/>
      </rPr>
      <t>Vaccinium myrtillus</t>
    </r>
    <r>
      <rPr>
        <sz val="11"/>
        <color theme="1"/>
        <rFont val="Times New Roman"/>
        <family val="1"/>
        <charset val="204"/>
      </rPr>
      <t xml:space="preserve"> </t>
    </r>
  </si>
  <si>
    <t xml:space="preserve">Rhizomes and roots (diameter &gt; 2 mm) </t>
  </si>
  <si>
    <t xml:space="preserve">Living shoots and branches </t>
  </si>
  <si>
    <t xml:space="preserve">Leaves </t>
  </si>
  <si>
    <t xml:space="preserve">Fine roots &lt; 2 mm </t>
  </si>
  <si>
    <t xml:space="preserve">Flowers and flower buds </t>
  </si>
  <si>
    <t>Vaccinium  myrtillus</t>
  </si>
  <si>
    <t>rank</t>
  </si>
  <si>
    <t xml:space="preserve">ln biomass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</si>
</sst>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84925922721198"/>
          <c:y val="8.882911257714407E-2"/>
          <c:w val="0.70633286223837399"/>
          <c:h val="0.637500177342697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Лист1!$C$30</c:f>
              <c:strCache>
                <c:ptCount val="1"/>
                <c:pt idx="0">
                  <c:v>у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Лист1!$B$31:$B$34</c:f>
              <c:numCache>
                <c:formatCode>General</c:formatCode>
                <c:ptCount val="4"/>
                <c:pt idx="0">
                  <c:v>0</c:v>
                </c:pt>
                <c:pt idx="1">
                  <c:v>0.69299999999999995</c:v>
                </c:pt>
                <c:pt idx="2">
                  <c:v>1.099</c:v>
                </c:pt>
                <c:pt idx="3">
                  <c:v>1.3859999999999999</c:v>
                </c:pt>
              </c:numCache>
            </c:numRef>
          </c:xVal>
          <c:yVal>
            <c:numRef>
              <c:f>Лист1!$C$31:$C$34</c:f>
              <c:numCache>
                <c:formatCode>General</c:formatCode>
                <c:ptCount val="4"/>
                <c:pt idx="0">
                  <c:v>3.6557379999999999</c:v>
                </c:pt>
                <c:pt idx="1">
                  <c:v>2.2965549031900001</c:v>
                </c:pt>
                <c:pt idx="2">
                  <c:v>1.3014016123100003</c:v>
                </c:pt>
                <c:pt idx="3">
                  <c:v>0.50928745276000054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Лист1!$D$30</c:f>
              <c:strCache>
                <c:ptCount val="1"/>
                <c:pt idx="0">
                  <c:v>z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Лист1!$B$31:$B$34</c:f>
              <c:numCache>
                <c:formatCode>General</c:formatCode>
                <c:ptCount val="4"/>
                <c:pt idx="0">
                  <c:v>0</c:v>
                </c:pt>
                <c:pt idx="1">
                  <c:v>0.69299999999999995</c:v>
                </c:pt>
                <c:pt idx="2">
                  <c:v>1.099</c:v>
                </c:pt>
                <c:pt idx="3">
                  <c:v>1.3859999999999999</c:v>
                </c:pt>
              </c:numCache>
            </c:numRef>
          </c:xVal>
          <c:yVal>
            <c:numRef>
              <c:f>Лист1!$D$31:$D$34</c:f>
              <c:numCache>
                <c:formatCode>General</c:formatCode>
                <c:ptCount val="4"/>
                <c:pt idx="0">
                  <c:v>3.6659999999999999</c:v>
                </c:pt>
                <c:pt idx="1">
                  <c:v>2.2410000000000001</c:v>
                </c:pt>
                <c:pt idx="2">
                  <c:v>1.3859999999999999</c:v>
                </c:pt>
                <c:pt idx="3">
                  <c:v>0.47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96096"/>
        <c:axId val="43398656"/>
      </c:scatterChart>
      <c:valAx>
        <c:axId val="4339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/>
                  <a:t>ln of rank</a:t>
                </a:r>
              </a:p>
            </c:rich>
          </c:tx>
          <c:layout>
            <c:manualLayout>
              <c:xMode val="edge"/>
              <c:yMode val="edge"/>
              <c:x val="0.45458702277599916"/>
              <c:y val="0.854378094630063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ru-RU"/>
          </a:p>
        </c:txPr>
        <c:crossAx val="43398656"/>
        <c:crosses val="autoZero"/>
        <c:crossBetween val="midCat"/>
      </c:valAx>
      <c:valAx>
        <c:axId val="433986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ln of </a:t>
                </a:r>
                <a:r>
                  <a:rPr lang="en-US" sz="1000"/>
                  <a:t>organ biomasses</a:t>
                </a:r>
                <a:endParaRPr lang="ru-RU" sz="1050"/>
              </a:p>
            </c:rich>
          </c:tx>
          <c:layout>
            <c:manualLayout>
              <c:xMode val="edge"/>
              <c:yMode val="edge"/>
              <c:x val="9.768009768009768E-3"/>
              <c:y val="0.1032435269915584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33960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20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195573296846273"/>
          <c:y val="0.10335462784133115"/>
          <c:w val="0.72997156574695654"/>
          <c:h val="0.6666596284402996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Лист1!$C$11</c:f>
              <c:strCache>
                <c:ptCount val="1"/>
                <c:pt idx="0">
                  <c:v>у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Лист1!$B$12:$B$16</c:f>
              <c:numCache>
                <c:formatCode>General</c:formatCode>
                <c:ptCount val="5"/>
                <c:pt idx="0">
                  <c:v>0</c:v>
                </c:pt>
                <c:pt idx="1">
                  <c:v>0.69299999999999995</c:v>
                </c:pt>
                <c:pt idx="2">
                  <c:v>1.099</c:v>
                </c:pt>
                <c:pt idx="3">
                  <c:v>1.3859999999999999</c:v>
                </c:pt>
                <c:pt idx="4">
                  <c:v>1.792</c:v>
                </c:pt>
              </c:numCache>
            </c:numRef>
          </c:xVal>
          <c:yVal>
            <c:numRef>
              <c:f>Лист1!$C$12:$C$16</c:f>
              <c:numCache>
                <c:formatCode>General</c:formatCode>
                <c:ptCount val="5"/>
                <c:pt idx="0">
                  <c:v>5.5830000000000002</c:v>
                </c:pt>
                <c:pt idx="1">
                  <c:v>5.2994987993700002</c:v>
                </c:pt>
                <c:pt idx="2">
                  <c:v>4.0286152531300008</c:v>
                </c:pt>
                <c:pt idx="3">
                  <c:v>2.6543117494800006</c:v>
                </c:pt>
                <c:pt idx="4">
                  <c:v>3.6921968320000609E-2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Лист1!$D$11</c:f>
              <c:strCache>
                <c:ptCount val="1"/>
                <c:pt idx="0">
                  <c:v>z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Лист1!$B$12:$B$16</c:f>
              <c:numCache>
                <c:formatCode>General</c:formatCode>
                <c:ptCount val="5"/>
                <c:pt idx="0">
                  <c:v>0</c:v>
                </c:pt>
                <c:pt idx="1">
                  <c:v>0.69299999999999995</c:v>
                </c:pt>
                <c:pt idx="2">
                  <c:v>1.099</c:v>
                </c:pt>
                <c:pt idx="3">
                  <c:v>1.3859999999999999</c:v>
                </c:pt>
                <c:pt idx="4">
                  <c:v>1.792</c:v>
                </c:pt>
              </c:numCache>
            </c:numRef>
          </c:xVal>
          <c:yVal>
            <c:numRef>
              <c:f>Лист1!$D$12:$D$16</c:f>
              <c:numCache>
                <c:formatCode>General</c:formatCode>
                <c:ptCount val="5"/>
                <c:pt idx="0">
                  <c:v>5.64</c:v>
                </c:pt>
                <c:pt idx="1">
                  <c:v>5.407</c:v>
                </c:pt>
                <c:pt idx="2">
                  <c:v>3.8319999999999999</c:v>
                </c:pt>
                <c:pt idx="3">
                  <c:v>2.673</c:v>
                </c:pt>
                <c:pt idx="4">
                  <c:v>-0.11600000000000001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43712"/>
        <c:axId val="44113920"/>
      </c:scatterChart>
      <c:valAx>
        <c:axId val="4344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of rank</a:t>
                </a:r>
              </a:p>
            </c:rich>
          </c:tx>
          <c:layout>
            <c:manualLayout>
              <c:xMode val="edge"/>
              <c:yMode val="edge"/>
              <c:x val="0.46867460036283448"/>
              <c:y val="0.88602061613806649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 w="15875"/>
        </c:spPr>
        <c:crossAx val="44113920"/>
        <c:crosses val="autoZero"/>
        <c:crossBetween val="midCat"/>
      </c:valAx>
      <c:valAx>
        <c:axId val="44113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of organ biomasses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1.6182098331816431E-2"/>
              <c:y val="0.145264300063050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344371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427087046217988"/>
          <c:y val="7.8741274361981348E-2"/>
          <c:w val="0.6975535465474223"/>
          <c:h val="0.6853956553303177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Лист1!$C$49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Лист1!$B$50:$B$58</c:f>
              <c:numCache>
                <c:formatCode>General</c:formatCode>
                <c:ptCount val="9"/>
                <c:pt idx="0">
                  <c:v>4.7</c:v>
                </c:pt>
                <c:pt idx="1">
                  <c:v>6.2</c:v>
                </c:pt>
                <c:pt idx="2">
                  <c:v>7.6</c:v>
                </c:pt>
                <c:pt idx="3">
                  <c:v>8.1999999999999993</c:v>
                </c:pt>
                <c:pt idx="4">
                  <c:v>9.3000000000000007</c:v>
                </c:pt>
                <c:pt idx="5">
                  <c:v>9.8000000000000007</c:v>
                </c:pt>
                <c:pt idx="6">
                  <c:v>11.8</c:v>
                </c:pt>
                <c:pt idx="7">
                  <c:v>15.9</c:v>
                </c:pt>
                <c:pt idx="8">
                  <c:v>20.8</c:v>
                </c:pt>
              </c:numCache>
            </c:numRef>
          </c:xVal>
          <c:yVal>
            <c:numRef>
              <c:f>Лист1!$C$50:$C$58</c:f>
              <c:numCache>
                <c:formatCode>General</c:formatCode>
                <c:ptCount val="9"/>
                <c:pt idx="0">
                  <c:v>1.248295894222728</c:v>
                </c:pt>
                <c:pt idx="1">
                  <c:v>1.9525273122088991</c:v>
                </c:pt>
                <c:pt idx="2">
                  <c:v>2.4701721587379581</c:v>
                </c:pt>
                <c:pt idx="3">
                  <c:v>2.6633642756098372</c:v>
                </c:pt>
                <c:pt idx="4">
                  <c:v>2.9834114020159883</c:v>
                </c:pt>
                <c:pt idx="5">
                  <c:v>3.1165555912581557</c:v>
                </c:pt>
                <c:pt idx="6">
                  <c:v>3.5887364200792429</c:v>
                </c:pt>
                <c:pt idx="7">
                  <c:v>4.3469516445916287</c:v>
                </c:pt>
                <c:pt idx="8">
                  <c:v>5.0299460249725989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Лист1!$D$49</c:f>
              <c:strCache>
                <c:ptCount val="1"/>
                <c:pt idx="0">
                  <c:v>z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Лист1!$B$50:$B$58</c:f>
              <c:numCache>
                <c:formatCode>General</c:formatCode>
                <c:ptCount val="9"/>
                <c:pt idx="0">
                  <c:v>4.7</c:v>
                </c:pt>
                <c:pt idx="1">
                  <c:v>6.2</c:v>
                </c:pt>
                <c:pt idx="2">
                  <c:v>7.6</c:v>
                </c:pt>
                <c:pt idx="3">
                  <c:v>8.1999999999999993</c:v>
                </c:pt>
                <c:pt idx="4">
                  <c:v>9.3000000000000007</c:v>
                </c:pt>
                <c:pt idx="5">
                  <c:v>9.8000000000000007</c:v>
                </c:pt>
                <c:pt idx="6">
                  <c:v>11.8</c:v>
                </c:pt>
                <c:pt idx="7">
                  <c:v>15.9</c:v>
                </c:pt>
                <c:pt idx="8">
                  <c:v>20.8</c:v>
                </c:pt>
              </c:numCache>
            </c:numRef>
          </c:xVal>
          <c:yVal>
            <c:numRef>
              <c:f>Лист1!$D$50:$D$58</c:f>
              <c:numCache>
                <c:formatCode>General</c:formatCode>
                <c:ptCount val="9"/>
                <c:pt idx="0">
                  <c:v>1.24</c:v>
                </c:pt>
                <c:pt idx="1">
                  <c:v>1.9359999999999999</c:v>
                </c:pt>
                <c:pt idx="2">
                  <c:v>2.359</c:v>
                </c:pt>
                <c:pt idx="3">
                  <c:v>2.6920000000000002</c:v>
                </c:pt>
                <c:pt idx="4">
                  <c:v>3.0590000000000002</c:v>
                </c:pt>
                <c:pt idx="5">
                  <c:v>3.1360000000000001</c:v>
                </c:pt>
                <c:pt idx="6">
                  <c:v>3.6560000000000001</c:v>
                </c:pt>
                <c:pt idx="7">
                  <c:v>4.3620000000000001</c:v>
                </c:pt>
                <c:pt idx="8">
                  <c:v>4.96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34400"/>
        <c:axId val="44136704"/>
      </c:scatterChart>
      <c:valAx>
        <c:axId val="44134400"/>
        <c:scaling>
          <c:orientation val="minMax"/>
          <c:max val="22"/>
          <c:min val="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of tree </a:t>
                </a:r>
              </a:p>
            </c:rich>
          </c:tx>
          <c:layout>
            <c:manualLayout>
              <c:xMode val="edge"/>
              <c:yMode val="edge"/>
              <c:x val="0.38314334165019504"/>
              <c:y val="0.877978444183838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136704"/>
        <c:crosses val="autoZero"/>
        <c:crossBetween val="midCat"/>
        <c:majorUnit val="5"/>
      </c:valAx>
      <c:valAx>
        <c:axId val="44136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free term in equation</a:t>
                </a:r>
              </a:p>
            </c:rich>
          </c:tx>
          <c:layout>
            <c:manualLayout>
              <c:xMode val="edge"/>
              <c:yMode val="edge"/>
              <c:x val="2.7434842249657063E-2"/>
              <c:y val="0.100017870106662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134400"/>
        <c:crossesAt val="5"/>
        <c:crossBetween val="midCat"/>
      </c:valAx>
    </c:plotArea>
    <c:plotVisOnly val="1"/>
    <c:dispBlanksAs val="gap"/>
    <c:showDLblsOverMax val="0"/>
  </c:chart>
  <c:txPr>
    <a:bodyPr/>
    <a:lstStyle/>
    <a:p>
      <a:pPr>
        <a:defRPr sz="1000" baseline="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46169644202328"/>
          <c:y val="7.2035794640612896E-2"/>
          <c:w val="0.80001681058749829"/>
          <c:h val="0.80335733130069253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Лист1!$B$12:$B$16</c:f>
              <c:numCache>
                <c:formatCode>General</c:formatCode>
                <c:ptCount val="5"/>
                <c:pt idx="0">
                  <c:v>0</c:v>
                </c:pt>
                <c:pt idx="1">
                  <c:v>0.69299999999999995</c:v>
                </c:pt>
                <c:pt idx="2">
                  <c:v>1.099</c:v>
                </c:pt>
                <c:pt idx="3">
                  <c:v>1.3859999999999999</c:v>
                </c:pt>
                <c:pt idx="4">
                  <c:v>1.792</c:v>
                </c:pt>
              </c:numCache>
            </c:numRef>
          </c:xVal>
          <c:yVal>
            <c:numRef>
              <c:f>Лист1!$C$12:$C$16</c:f>
              <c:numCache>
                <c:formatCode>General</c:formatCode>
                <c:ptCount val="5"/>
                <c:pt idx="0">
                  <c:v>5.5830000000000002</c:v>
                </c:pt>
                <c:pt idx="1">
                  <c:v>5.2994987993700002</c:v>
                </c:pt>
                <c:pt idx="2">
                  <c:v>4.0286152531300008</c:v>
                </c:pt>
                <c:pt idx="3">
                  <c:v>2.6543117494800006</c:v>
                </c:pt>
                <c:pt idx="4">
                  <c:v>3.6921968320000609E-2</c:v>
                </c:pt>
              </c:numCache>
            </c:numRef>
          </c:yVal>
          <c:smooth val="1"/>
        </c:ser>
        <c:ser>
          <c:idx val="1"/>
          <c:order val="1"/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xVal>
            <c:numRef>
              <c:f>Лист1!$B$12:$B$16</c:f>
              <c:numCache>
                <c:formatCode>General</c:formatCode>
                <c:ptCount val="5"/>
                <c:pt idx="0">
                  <c:v>0</c:v>
                </c:pt>
                <c:pt idx="1">
                  <c:v>0.69299999999999995</c:v>
                </c:pt>
                <c:pt idx="2">
                  <c:v>1.099</c:v>
                </c:pt>
                <c:pt idx="3">
                  <c:v>1.3859999999999999</c:v>
                </c:pt>
                <c:pt idx="4">
                  <c:v>1.792</c:v>
                </c:pt>
              </c:numCache>
            </c:numRef>
          </c:xVal>
          <c:yVal>
            <c:numRef>
              <c:f>Лист1!$D$12:$D$16</c:f>
              <c:numCache>
                <c:formatCode>General</c:formatCode>
                <c:ptCount val="5"/>
                <c:pt idx="0">
                  <c:v>5.64</c:v>
                </c:pt>
                <c:pt idx="1">
                  <c:v>5.407</c:v>
                </c:pt>
                <c:pt idx="2">
                  <c:v>3.8319999999999999</c:v>
                </c:pt>
                <c:pt idx="3">
                  <c:v>2.673</c:v>
                </c:pt>
                <c:pt idx="4">
                  <c:v>-0.11600000000000001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76768"/>
        <c:axId val="41375232"/>
      </c:scatterChart>
      <c:valAx>
        <c:axId val="41376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of rank</a:t>
                </a:r>
              </a:p>
            </c:rich>
          </c:tx>
          <c:layout>
            <c:manualLayout>
              <c:xMode val="edge"/>
              <c:yMode val="edge"/>
              <c:x val="0.41709129259144723"/>
              <c:y val="0.900863664436359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1375232"/>
        <c:crosses val="autoZero"/>
        <c:crossBetween val="midCat"/>
      </c:valAx>
      <c:valAx>
        <c:axId val="41375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ln of organ biomasses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137676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b="1" i="0" baseline="0"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12</xdr:row>
      <xdr:rowOff>123825</xdr:rowOff>
    </xdr:from>
    <xdr:to>
      <xdr:col>14</xdr:col>
      <xdr:colOff>247650</xdr:colOff>
      <xdr:row>20</xdr:row>
      <xdr:rowOff>342900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76200</xdr:colOff>
      <xdr:row>2</xdr:row>
      <xdr:rowOff>0</xdr:rowOff>
    </xdr:from>
    <xdr:to>
      <xdr:col>14</xdr:col>
      <xdr:colOff>257176</xdr:colOff>
      <xdr:row>10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333374</xdr:colOff>
      <xdr:row>12</xdr:row>
      <xdr:rowOff>133351</xdr:rowOff>
    </xdr:from>
    <xdr:to>
      <xdr:col>19</xdr:col>
      <xdr:colOff>209549</xdr:colOff>
      <xdr:row>20</xdr:row>
      <xdr:rowOff>381001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409575</xdr:colOff>
      <xdr:row>6</xdr:row>
      <xdr:rowOff>76200</xdr:rowOff>
    </xdr:from>
    <xdr:to>
      <xdr:col>9</xdr:col>
      <xdr:colOff>57151</xdr:colOff>
      <xdr:row>15</xdr:row>
      <xdr:rowOff>76200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topLeftCell="A2" workbookViewId="0">
      <selection activeCell="I20" sqref="I20"/>
    </sheetView>
  </sheetViews>
  <sheetFormatPr defaultRowHeight="15" x14ac:dyDescent="0.25"/>
  <sheetData>
    <row r="1" spans="1:7" ht="15.75" thickBot="1" x14ac:dyDescent="0.3">
      <c r="A1" s="1" t="s">
        <v>0</v>
      </c>
      <c r="B1" s="2">
        <v>0</v>
      </c>
      <c r="C1" s="2">
        <v>0.69299999999999995</v>
      </c>
      <c r="D1" s="2">
        <v>1.099</v>
      </c>
      <c r="E1" s="2">
        <v>1.3859999999999999</v>
      </c>
      <c r="F1" s="2">
        <v>1.609</v>
      </c>
      <c r="G1" s="2">
        <v>1.792</v>
      </c>
    </row>
    <row r="2" spans="1:7" ht="30.75" thickBot="1" x14ac:dyDescent="0.3">
      <c r="A2" s="3" t="s">
        <v>1</v>
      </c>
      <c r="B2" s="4">
        <v>5.64</v>
      </c>
      <c r="C2" s="4">
        <v>5.3849999999999998</v>
      </c>
      <c r="D2" s="4">
        <v>3.8319999999999999</v>
      </c>
      <c r="E2" s="4">
        <v>2.673</v>
      </c>
      <c r="F2" s="4">
        <v>1.5660000000000001</v>
      </c>
      <c r="G2" s="4">
        <v>-0.11600000000000001</v>
      </c>
    </row>
    <row r="4" spans="1:7" x14ac:dyDescent="0.25">
      <c r="A4" s="5" t="s">
        <v>2</v>
      </c>
      <c r="B4" s="5">
        <v>5.6463388999999999</v>
      </c>
    </row>
    <row r="5" spans="1:7" x14ac:dyDescent="0.25">
      <c r="A5" s="5" t="s">
        <v>3</v>
      </c>
      <c r="B5" s="5">
        <v>1.1577683000000001</v>
      </c>
    </row>
    <row r="6" spans="1:7" x14ac:dyDescent="0.25">
      <c r="A6" s="5" t="s">
        <v>4</v>
      </c>
      <c r="B6" s="5">
        <v>-2.3928720999999999</v>
      </c>
    </row>
    <row r="8" spans="1:7" x14ac:dyDescent="0.25">
      <c r="A8" t="s">
        <v>9</v>
      </c>
      <c r="B8" s="5"/>
    </row>
    <row r="11" spans="1:7" x14ac:dyDescent="0.25">
      <c r="B11" t="s">
        <v>5</v>
      </c>
      <c r="C11" t="s">
        <v>6</v>
      </c>
      <c r="D11" t="s">
        <v>10</v>
      </c>
    </row>
    <row r="12" spans="1:7" x14ac:dyDescent="0.25">
      <c r="B12">
        <v>0</v>
      </c>
      <c r="C12">
        <f>5.583+2.511*B12-3.63*B12*B12</f>
        <v>5.5830000000000002</v>
      </c>
      <c r="D12">
        <v>5.64</v>
      </c>
    </row>
    <row r="13" spans="1:7" x14ac:dyDescent="0.25">
      <c r="B13">
        <v>0.69299999999999995</v>
      </c>
      <c r="C13">
        <f t="shared" ref="C13:C16" si="0">5.646339+1.157768*B13-2.39287*B13*B13</f>
        <v>5.2994987993700002</v>
      </c>
      <c r="D13">
        <v>5.407</v>
      </c>
    </row>
    <row r="14" spans="1:7" x14ac:dyDescent="0.25">
      <c r="B14">
        <v>1.099</v>
      </c>
      <c r="C14">
        <f t="shared" si="0"/>
        <v>4.0286152531300008</v>
      </c>
      <c r="D14">
        <v>3.8319999999999999</v>
      </c>
    </row>
    <row r="15" spans="1:7" x14ac:dyDescent="0.25">
      <c r="B15">
        <v>1.3859999999999999</v>
      </c>
      <c r="C15">
        <f t="shared" si="0"/>
        <v>2.6543117494800006</v>
      </c>
      <c r="D15">
        <v>2.673</v>
      </c>
    </row>
    <row r="16" spans="1:7" x14ac:dyDescent="0.25">
      <c r="B16">
        <v>1.792</v>
      </c>
      <c r="C16">
        <f t="shared" si="0"/>
        <v>3.6921968320000609E-2</v>
      </c>
      <c r="D16">
        <v>-0.11600000000000001</v>
      </c>
    </row>
    <row r="17" spans="1:6" x14ac:dyDescent="0.25"/>
    <row r="18" spans="1:6" ht="15.75" thickBot="1" x14ac:dyDescent="0.3"/>
    <row r="19" spans="1:6" ht="15.75" thickBot="1" x14ac:dyDescent="0.3">
      <c r="B19" s="1" t="s">
        <v>0</v>
      </c>
      <c r="C19" s="2">
        <v>0</v>
      </c>
      <c r="D19" s="2">
        <v>0.69299999999999995</v>
      </c>
      <c r="E19" s="2">
        <v>1.099</v>
      </c>
    </row>
    <row r="20" spans="1:6" ht="30.75" thickBot="1" x14ac:dyDescent="0.3">
      <c r="B20" s="3" t="s">
        <v>1</v>
      </c>
      <c r="C20" s="4">
        <v>3.6659999999999999</v>
      </c>
      <c r="D20" s="4">
        <v>2.2410000000000001</v>
      </c>
      <c r="E20" s="4">
        <v>1.3859999999999999</v>
      </c>
      <c r="F20" s="2">
        <v>1.3859999999999999</v>
      </c>
    </row>
    <row r="21" spans="1:6" ht="15.75" thickBot="1" x14ac:dyDescent="0.3">
      <c r="F21" s="4">
        <v>0.47</v>
      </c>
    </row>
    <row r="23" spans="1:6" x14ac:dyDescent="0.25">
      <c r="A23" s="5" t="s">
        <v>7</v>
      </c>
    </row>
    <row r="24" spans="1:6" x14ac:dyDescent="0.25">
      <c r="A24" s="5" t="s">
        <v>8</v>
      </c>
    </row>
    <row r="25" spans="1:6" x14ac:dyDescent="0.25">
      <c r="A25" s="5" t="s">
        <v>2</v>
      </c>
      <c r="B25" s="5">
        <v>3.6557377999999998</v>
      </c>
    </row>
    <row r="26" spans="1:6" x14ac:dyDescent="0.25">
      <c r="A26" s="5" t="s">
        <v>3</v>
      </c>
      <c r="B26" s="5">
        <v>-1.6524384999999999</v>
      </c>
    </row>
    <row r="27" spans="1:6" x14ac:dyDescent="0.25">
      <c r="A27" s="5" t="s">
        <v>4</v>
      </c>
      <c r="B27" s="5">
        <v>-0.44568609999999997</v>
      </c>
    </row>
    <row r="28" spans="1:6" x14ac:dyDescent="0.25"/>
    <row r="30" spans="1:6" x14ac:dyDescent="0.25">
      <c r="B30" t="s">
        <v>5</v>
      </c>
      <c r="C30" t="s">
        <v>6</v>
      </c>
      <c r="D30" t="s">
        <v>10</v>
      </c>
    </row>
    <row r="31" spans="1:6" x14ac:dyDescent="0.25">
      <c r="B31">
        <v>0</v>
      </c>
      <c r="C31">
        <f>3.655738-1.65244*B31-0.44569*B31*B31</f>
        <v>3.6557379999999999</v>
      </c>
      <c r="D31">
        <v>3.6659999999999999</v>
      </c>
    </row>
    <row r="32" spans="1:6" x14ac:dyDescent="0.25">
      <c r="B32">
        <v>0.69299999999999995</v>
      </c>
      <c r="C32">
        <f t="shared" ref="C32:C34" si="1">3.655738-1.65244*B32-0.44569*B32*B32</f>
        <v>2.2965549031900001</v>
      </c>
      <c r="D32">
        <v>2.2410000000000001</v>
      </c>
    </row>
    <row r="33" spans="1:11" x14ac:dyDescent="0.25">
      <c r="B33">
        <v>1.099</v>
      </c>
      <c r="C33">
        <f t="shared" si="1"/>
        <v>1.3014016123100003</v>
      </c>
      <c r="D33">
        <v>1.3859999999999999</v>
      </c>
    </row>
    <row r="34" spans="1:11" x14ac:dyDescent="0.25">
      <c r="B34">
        <v>1.3859999999999999</v>
      </c>
      <c r="C34">
        <f t="shared" si="1"/>
        <v>0.50928745276000054</v>
      </c>
      <c r="D34">
        <v>0.47</v>
      </c>
    </row>
    <row r="35" spans="1:11" x14ac:dyDescent="0.25"/>
    <row r="40" spans="1:11" ht="15.75" thickBot="1" x14ac:dyDescent="0.3"/>
    <row r="41" spans="1:11" ht="15.75" thickBot="1" x14ac:dyDescent="0.3">
      <c r="B41" s="1" t="s">
        <v>11</v>
      </c>
      <c r="C41" s="2">
        <v>4.7</v>
      </c>
      <c r="D41" s="2">
        <v>6.2</v>
      </c>
      <c r="E41" s="2">
        <v>7.6</v>
      </c>
    </row>
    <row r="42" spans="1:11" ht="15.75" thickBot="1" x14ac:dyDescent="0.3">
      <c r="B42" s="3" t="s">
        <v>12</v>
      </c>
      <c r="C42" s="4">
        <v>1.24</v>
      </c>
      <c r="D42" s="4">
        <v>1.9359999999999999</v>
      </c>
      <c r="E42" s="4">
        <v>2.359</v>
      </c>
      <c r="F42" s="2">
        <v>8.1999999999999993</v>
      </c>
      <c r="G42" s="2">
        <v>9.3000000000000007</v>
      </c>
      <c r="H42" s="2">
        <v>9.8000000000000007</v>
      </c>
      <c r="I42" s="2">
        <v>11.8</v>
      </c>
      <c r="J42" s="2">
        <v>15.9</v>
      </c>
      <c r="K42" s="2">
        <v>20.8</v>
      </c>
    </row>
    <row r="43" spans="1:11" ht="15.75" thickBot="1" x14ac:dyDescent="0.3">
      <c r="F43" s="4">
        <v>2.6920000000000002</v>
      </c>
      <c r="G43" s="4">
        <v>3.0590000000000002</v>
      </c>
      <c r="H43" s="4">
        <v>3.1360000000000001</v>
      </c>
      <c r="I43" s="4">
        <v>3.6560000000000001</v>
      </c>
      <c r="J43" s="4">
        <v>4.3620000000000001</v>
      </c>
      <c r="K43" s="4">
        <v>4.96</v>
      </c>
    </row>
    <row r="44" spans="1:11" x14ac:dyDescent="0.25">
      <c r="B44" s="5" t="s">
        <v>13</v>
      </c>
    </row>
    <row r="45" spans="1:11" x14ac:dyDescent="0.25">
      <c r="B45" s="5" t="s">
        <v>8</v>
      </c>
    </row>
    <row r="46" spans="1:11" x14ac:dyDescent="0.25">
      <c r="B46" s="5" t="s">
        <v>2</v>
      </c>
      <c r="C46" s="5">
        <v>-2.6863356999999999</v>
      </c>
    </row>
    <row r="47" spans="1:11" x14ac:dyDescent="0.25">
      <c r="B47" s="5" t="s">
        <v>3</v>
      </c>
      <c r="C47" s="5">
        <v>2.5424730000000002</v>
      </c>
    </row>
    <row r="48" spans="1:11" x14ac:dyDescent="0.25"/>
    <row r="49" spans="1:6" x14ac:dyDescent="0.25">
      <c r="B49" s="5" t="s">
        <v>14</v>
      </c>
      <c r="C49" t="s">
        <v>15</v>
      </c>
      <c r="D49" t="s">
        <v>10</v>
      </c>
    </row>
    <row r="50" spans="1:6" x14ac:dyDescent="0.25">
      <c r="B50">
        <v>4.7</v>
      </c>
      <c r="C50">
        <f>-2.68634+2.542473*LN(B50)</f>
        <v>1.248295894222728</v>
      </c>
      <c r="D50">
        <v>1.24</v>
      </c>
    </row>
    <row r="51" spans="1:6" x14ac:dyDescent="0.25">
      <c r="B51">
        <v>6.2</v>
      </c>
      <c r="C51">
        <f t="shared" ref="C51:C58" si="2">-2.68634+2.542473*LN(B51)</f>
        <v>1.9525273122088991</v>
      </c>
      <c r="D51">
        <v>1.9359999999999999</v>
      </c>
    </row>
    <row r="52" spans="1:6" x14ac:dyDescent="0.25">
      <c r="B52">
        <v>7.6</v>
      </c>
      <c r="C52">
        <f t="shared" si="2"/>
        <v>2.4701721587379581</v>
      </c>
      <c r="D52">
        <v>2.359</v>
      </c>
    </row>
    <row r="53" spans="1:6" x14ac:dyDescent="0.25">
      <c r="B53">
        <v>8.1999999999999993</v>
      </c>
      <c r="C53">
        <f t="shared" si="2"/>
        <v>2.6633642756098372</v>
      </c>
      <c r="D53">
        <v>2.6920000000000002</v>
      </c>
    </row>
    <row r="54" spans="1:6" x14ac:dyDescent="0.25">
      <c r="B54">
        <v>9.3000000000000007</v>
      </c>
      <c r="C54">
        <f t="shared" si="2"/>
        <v>2.9834114020159883</v>
      </c>
      <c r="D54">
        <v>3.0590000000000002</v>
      </c>
    </row>
    <row r="55" spans="1:6" x14ac:dyDescent="0.25">
      <c r="B55">
        <v>9.8000000000000007</v>
      </c>
      <c r="C55">
        <f t="shared" si="2"/>
        <v>3.1165555912581557</v>
      </c>
      <c r="D55">
        <v>3.1360000000000001</v>
      </c>
    </row>
    <row r="56" spans="1:6" x14ac:dyDescent="0.25">
      <c r="B56">
        <v>11.8</v>
      </c>
      <c r="C56">
        <f t="shared" si="2"/>
        <v>3.5887364200792429</v>
      </c>
      <c r="D56">
        <v>3.6560000000000001</v>
      </c>
    </row>
    <row r="57" spans="1:6" x14ac:dyDescent="0.25">
      <c r="B57">
        <v>15.9</v>
      </c>
      <c r="C57">
        <f t="shared" si="2"/>
        <v>4.3469516445916287</v>
      </c>
      <c r="D57">
        <v>4.3620000000000001</v>
      </c>
    </row>
    <row r="58" spans="1:6" x14ac:dyDescent="0.25">
      <c r="B58">
        <v>20.8</v>
      </c>
      <c r="C58">
        <f t="shared" si="2"/>
        <v>5.0299460249725989</v>
      </c>
      <c r="D58">
        <v>4.96</v>
      </c>
    </row>
    <row r="59" spans="1:6" x14ac:dyDescent="0.25"/>
    <row r="62" spans="1:6" ht="15.75" thickBot="1" x14ac:dyDescent="0.3">
      <c r="A62" s="6" t="s">
        <v>16</v>
      </c>
    </row>
    <row r="63" spans="1:6" ht="51.75" thickBot="1" x14ac:dyDescent="0.3">
      <c r="A63" s="7"/>
      <c r="B63" s="8" t="s">
        <v>17</v>
      </c>
      <c r="C63" s="8" t="s">
        <v>18</v>
      </c>
      <c r="D63" s="8" t="s">
        <v>19</v>
      </c>
      <c r="E63" s="8" t="s">
        <v>20</v>
      </c>
    </row>
    <row r="64" spans="1:6" ht="39" thickBot="1" x14ac:dyDescent="0.3">
      <c r="A64" s="9" t="s">
        <v>22</v>
      </c>
      <c r="B64" s="10">
        <v>281.57</v>
      </c>
      <c r="C64" s="10">
        <v>222.94</v>
      </c>
      <c r="D64" s="10">
        <v>32.35</v>
      </c>
      <c r="E64" s="10">
        <v>14.49</v>
      </c>
      <c r="F64" s="8" t="s">
        <v>21</v>
      </c>
    </row>
    <row r="65" spans="1:6" ht="15.75" thickBot="1" x14ac:dyDescent="0.3">
      <c r="A65" s="11" t="s">
        <v>23</v>
      </c>
      <c r="B65" s="10">
        <v>1</v>
      </c>
      <c r="C65" s="10">
        <v>2</v>
      </c>
      <c r="D65" s="10">
        <v>3</v>
      </c>
      <c r="E65" s="10">
        <v>4</v>
      </c>
      <c r="F65" s="10">
        <v>0.89</v>
      </c>
    </row>
    <row r="66" spans="1:6" ht="15.75" thickBot="1" x14ac:dyDescent="0.3">
      <c r="A66" s="11" t="s">
        <v>0</v>
      </c>
      <c r="B66" s="10">
        <v>0</v>
      </c>
      <c r="C66" s="10">
        <v>0.69299999999999995</v>
      </c>
      <c r="D66" s="10">
        <v>1.099</v>
      </c>
      <c r="E66" s="10">
        <v>1.3859999999999999</v>
      </c>
      <c r="F66" s="10">
        <v>5</v>
      </c>
    </row>
    <row r="67" spans="1:6" ht="15.75" thickBot="1" x14ac:dyDescent="0.3">
      <c r="A67" s="11" t="s">
        <v>24</v>
      </c>
      <c r="B67" s="10">
        <v>5.64</v>
      </c>
      <c r="C67" s="10">
        <v>5.407</v>
      </c>
      <c r="D67" s="10">
        <v>3.8319999999999999</v>
      </c>
      <c r="E67" s="10">
        <v>2.673</v>
      </c>
      <c r="F67" s="10">
        <v>1.609</v>
      </c>
    </row>
    <row r="68" spans="1:6" ht="15.75" thickBot="1" x14ac:dyDescent="0.3">
      <c r="A68" s="12"/>
      <c r="F68" s="10">
        <v>-0.11600000000000001</v>
      </c>
    </row>
    <row r="69" spans="1:6" x14ac:dyDescent="0.25">
      <c r="A69" t="s">
        <v>7</v>
      </c>
    </row>
    <row r="70" spans="1:6" x14ac:dyDescent="0.25">
      <c r="A70" t="s">
        <v>8</v>
      </c>
    </row>
    <row r="71" spans="1:6" x14ac:dyDescent="0.25">
      <c r="A71" t="s">
        <v>2</v>
      </c>
      <c r="B71">
        <v>5.5826222999999997</v>
      </c>
    </row>
    <row r="72" spans="1:6" x14ac:dyDescent="0.25">
      <c r="A72" t="s">
        <v>3</v>
      </c>
      <c r="B72">
        <v>2.5108773000000002</v>
      </c>
    </row>
    <row r="73" spans="1:6" x14ac:dyDescent="0.25">
      <c r="A73" t="s">
        <v>4</v>
      </c>
      <c r="B73">
        <v>-3.6297104999999998</v>
      </c>
    </row>
    <row r="74" spans="1:6" x14ac:dyDescent="0.25"/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АС</cp:lastModifiedBy>
  <dcterms:created xsi:type="dcterms:W3CDTF">2013-01-10T09:59:12Z</dcterms:created>
  <dcterms:modified xsi:type="dcterms:W3CDTF">2013-01-11T15:46:54Z</dcterms:modified>
</cp:coreProperties>
</file>